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Presupuestaria\"/>
    </mc:Choice>
  </mc:AlternateContent>
  <xr:revisionPtr revIDLastSave="0" documentId="13_ncr:1_{07F8CC1A-6708-4144-BCA6-B98ECFDB595A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0730" windowHeight="1116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8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<sst xmlns="http://schemas.openxmlformats.org/spreadsheetml/2006/main" count="39" uniqueCount="32">
  <si>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</si>
  <si>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</si>
  <si>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</si>
  <si>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</si>
  <si>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</si>
  <si>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</si>
  <si>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</si>
  <si>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</si>
  <si>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</si>
  <si>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</si>
  <si>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</si>
  <si>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</si>
  <si>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</si>
  <si>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</si>
  <si>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</si>
  <si>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</si>
  <si>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</si>
  <si>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</si>
  <si>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</si>
  <si>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</si>
  <si>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</si>
  <si>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</si>
  <si>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</si>
  <si>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</si>
  <si>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</si>
  <si>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</si>
  <si>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</si>
  <si>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</si>
  <si>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</si>
  <si>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</si>
  <si>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0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</si>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</sst>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104775</xdr:rowOff>
    </xdr:from>
    <xdr:to>
      <xdr:col>1</xdr:col>
      <xdr:colOff>1590676</xdr:colOff>
      <xdr:row>3</xdr:row>
      <xdr:rowOff>188799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A3990A-4DDF-274F-291B-2AEC26410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1" y="266700"/>
          <a:ext cx="1371600" cy="579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topLeftCell="A12" workbookViewId="0">
      <selection activeCell="F19" sqref="F19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4.7109375" style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32" t="s">
        <v>29</v>
      </c>
      <c r="C2" s="33"/>
      <c r="D2" s="33"/>
      <c r="E2" s="33"/>
      <c r="F2" s="33"/>
      <c r="G2" s="33"/>
      <c r="H2" s="34"/>
    </row>
    <row r="3" spans="2:8" ht="20.100000000000001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20.100000000000001" customHeight="1" thickBot="1" x14ac:dyDescent="0.25">
      <c r="B4" s="38" t="s">
        <v>31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3794509048</v>
      </c>
      <c r="D8" s="18">
        <f>SUM(D9:D16)</f>
        <v>45758401.160000004</v>
      </c>
      <c r="E8" s="21">
        <f t="shared" ref="E8:E16" si="0">C8+D8</f>
        <v>3840267449.1599998</v>
      </c>
      <c r="F8" s="18">
        <f>SUM(F9:F16)</f>
        <v>3883803298.3800001</v>
      </c>
      <c r="G8" s="21">
        <f>SUM(G9:G16)</f>
        <v>3883803298.3800001</v>
      </c>
      <c r="H8" s="5">
        <f t="shared" ref="H8:H16" si="1">G8-C8</f>
        <v>89294250.380000114</v>
      </c>
    </row>
    <row r="9" spans="2:8" x14ac:dyDescent="0.2">
      <c r="B9" s="6" t="s">
        <v>14</v>
      </c>
      <c r="C9" s="22">
        <v>1437386947</v>
      </c>
      <c r="D9" s="19">
        <v>0</v>
      </c>
      <c r="E9" s="23">
        <f t="shared" si="0"/>
        <v>1437386947</v>
      </c>
      <c r="F9" s="19">
        <v>1442204250</v>
      </c>
      <c r="G9" s="22">
        <v>1442204250</v>
      </c>
      <c r="H9" s="7">
        <f t="shared" si="1"/>
        <v>4817303</v>
      </c>
    </row>
    <row r="10" spans="2:8" x14ac:dyDescent="0.2">
      <c r="B10" s="8" t="s">
        <v>15</v>
      </c>
      <c r="C10" s="22" t="s">
        <v>30</v>
      </c>
      <c r="D10" s="19" t="s">
        <v>30</v>
      </c>
      <c r="E10" s="23">
        <f t="shared" si="0"/>
        <v>0</v>
      </c>
      <c r="F10" s="19" t="s">
        <v>30</v>
      </c>
      <c r="G10" s="22" t="s">
        <v>30</v>
      </c>
      <c r="H10" s="7">
        <f t="shared" si="1"/>
        <v>0</v>
      </c>
    </row>
    <row r="11" spans="2:8" x14ac:dyDescent="0.2">
      <c r="B11" s="6" t="s">
        <v>16</v>
      </c>
      <c r="C11" s="22">
        <v>75367175</v>
      </c>
      <c r="D11" s="19">
        <v>0</v>
      </c>
      <c r="E11" s="23">
        <f t="shared" si="0"/>
        <v>75367175</v>
      </c>
      <c r="F11" s="19">
        <v>83073097.269999996</v>
      </c>
      <c r="G11" s="22">
        <v>83073097.269999996</v>
      </c>
      <c r="H11" s="7">
        <f t="shared" si="1"/>
        <v>7705922.2699999958</v>
      </c>
    </row>
    <row r="12" spans="2:8" x14ac:dyDescent="0.2">
      <c r="B12" s="6" t="s">
        <v>17</v>
      </c>
      <c r="C12" s="22">
        <v>330643661</v>
      </c>
      <c r="D12" s="19">
        <v>0</v>
      </c>
      <c r="E12" s="23">
        <f t="shared" si="0"/>
        <v>330643661</v>
      </c>
      <c r="F12" s="19">
        <v>308315369.22000003</v>
      </c>
      <c r="G12" s="22">
        <v>308315369.22000003</v>
      </c>
      <c r="H12" s="7">
        <f t="shared" si="1"/>
        <v>-22328291.779999971</v>
      </c>
    </row>
    <row r="13" spans="2:8" x14ac:dyDescent="0.2">
      <c r="B13" s="9" t="s">
        <v>18</v>
      </c>
      <c r="C13" s="22">
        <v>40458391</v>
      </c>
      <c r="D13" s="19">
        <v>0</v>
      </c>
      <c r="E13" s="23">
        <f t="shared" si="0"/>
        <v>40458391</v>
      </c>
      <c r="F13" s="19">
        <v>45131573.369999997</v>
      </c>
      <c r="G13" s="22">
        <v>45131573.369999997</v>
      </c>
      <c r="H13" s="7">
        <f t="shared" si="1"/>
        <v>4673182.3699999973</v>
      </c>
    </row>
    <row r="14" spans="2:8" x14ac:dyDescent="0.2">
      <c r="B14" s="9" t="s">
        <v>19</v>
      </c>
      <c r="C14" s="22">
        <v>11379361</v>
      </c>
      <c r="D14" s="19">
        <v>557177.02</v>
      </c>
      <c r="E14" s="23">
        <f t="shared" si="0"/>
        <v>11936538.02</v>
      </c>
      <c r="F14" s="19">
        <v>16864476.899999999</v>
      </c>
      <c r="G14" s="22">
        <v>16864476.899999999</v>
      </c>
      <c r="H14" s="7">
        <f t="shared" si="1"/>
        <v>5485115.8999999985</v>
      </c>
    </row>
    <row r="15" spans="2:8" ht="24" x14ac:dyDescent="0.2">
      <c r="B15" s="6" t="s">
        <v>21</v>
      </c>
      <c r="C15" s="22">
        <v>1876917079</v>
      </c>
      <c r="D15" s="19">
        <v>45201224.140000001</v>
      </c>
      <c r="E15" s="23">
        <f t="shared" si="0"/>
        <v>1922118303.1400001</v>
      </c>
      <c r="F15" s="19">
        <v>1970404859.1199999</v>
      </c>
      <c r="G15" s="22">
        <v>1970404859.1199999</v>
      </c>
      <c r="H15" s="7">
        <f t="shared" si="1"/>
        <v>93487780.119999886</v>
      </c>
    </row>
    <row r="16" spans="2:8" x14ac:dyDescent="0.2">
      <c r="B16" s="6" t="s">
        <v>22</v>
      </c>
      <c r="C16" s="22">
        <v>22356434</v>
      </c>
      <c r="D16" s="19">
        <v>0</v>
      </c>
      <c r="E16" s="23">
        <f t="shared" si="0"/>
        <v>22356434</v>
      </c>
      <c r="F16" s="19">
        <v>17809672.5</v>
      </c>
      <c r="G16" s="22">
        <v>17809672.5</v>
      </c>
      <c r="H16" s="7">
        <f t="shared" si="1"/>
        <v>-4546761.5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3794509048</v>
      </c>
      <c r="D26" s="26">
        <f>SUM(D24,D18,D8)</f>
        <v>45758401.160000004</v>
      </c>
      <c r="E26" s="15">
        <f>SUM(D26,C26)</f>
        <v>3840267449.1599998</v>
      </c>
      <c r="F26" s="26">
        <f>SUM(F24,F18,F8)</f>
        <v>3883803298.3800001</v>
      </c>
      <c r="G26" s="15">
        <f>SUM(G24,G18,G8)</f>
        <v>3883803298.3800001</v>
      </c>
      <c r="H26" s="28">
        <f>SUM(G26-C26)</f>
        <v>89294250.380000114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2024-04-23T19:01:29Z</cp:lastPrinted>
  <dcterms:created xsi:type="dcterms:W3CDTF">2019-12-05T18:23:32Z</dcterms:created>
  <dcterms:modified xsi:type="dcterms:W3CDTF">2025-07-15T19:05:00Z</dcterms:modified>
</cp:coreProperties>
</file>